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396" windowWidth="13092" windowHeight="7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<sst xmlns="http://schemas.openxmlformats.org/spreadsheetml/2006/main" count="65" uniqueCount="61">
  <si>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</si>
  <si>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</si>
  <si>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</si>
  <si>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</si>
  <si>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</si>
  <si>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</si>
  <si>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</si>
  <si>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</si>
  <si>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</si>
  <si>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</si>
  <si>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Revenue</t>
  </si>
  <si>
    <t>Expense</t>
  </si>
  <si>
    <t>Purpose:   To budget June K3 Plus grant</t>
  </si>
  <si>
    <t>Fund: K3 Plus</t>
  </si>
  <si>
    <t>Revenue from District</t>
  </si>
  <si>
    <t>27166-0000-41924-0000-001069-0000</t>
  </si>
  <si>
    <t>27166-1000-51100-1010-001069-1411</t>
  </si>
  <si>
    <t>Instruction-Salaries Expense</t>
  </si>
  <si>
    <t>27166-1000-51100-1010-001069-1413</t>
  </si>
  <si>
    <t>27166-1000-51100-1010-001069-1713</t>
  </si>
  <si>
    <t>27166-1000-52111-1010-001069-0000</t>
  </si>
  <si>
    <t>Instruction-Educational Retirement</t>
  </si>
  <si>
    <t>27166-1000-52112-1010-001069-0000</t>
  </si>
  <si>
    <t>Instruction-ERA - Retiree Health</t>
  </si>
  <si>
    <t>27166-1000-52220-1010-001069-0000</t>
  </si>
  <si>
    <t>Instruction-Medicare Payments</t>
  </si>
  <si>
    <t>27166-2130-53414-0000-001069-0000</t>
  </si>
  <si>
    <t>Health Services-Other Professional/Technical Services</t>
  </si>
  <si>
    <t>27166-2290-51100-0000-001069-1211</t>
  </si>
  <si>
    <t>Other Support Services-Instructional Staff-Salaries Expense</t>
  </si>
  <si>
    <t>27166-2310-51100-0000-001069-1111</t>
  </si>
  <si>
    <t>Board of Education-Salaries Expense</t>
  </si>
  <si>
    <t>27166-2310-52111-0000-001069-0000</t>
  </si>
  <si>
    <t>Board of Education-Educational Retirement</t>
  </si>
  <si>
    <t>27166-2310-52112-0000-001069-0000</t>
  </si>
  <si>
    <t>Board of Education-ERA - Retiree Health</t>
  </si>
  <si>
    <t>27166-2310-52220-0000-001069-0000</t>
  </si>
  <si>
    <t>Board of Education-Medicare Payments</t>
  </si>
  <si>
    <t>Other Support Services-Student-Salaries Expense</t>
  </si>
  <si>
    <t>Other Support Services-Student-Educational Retirement</t>
  </si>
  <si>
    <t>Other Support Services-Student-ERA - Retiree Health</t>
  </si>
  <si>
    <t>Other Support Services-Student-Medicare Payments</t>
  </si>
  <si>
    <t>27166-1000-51100-1010-001069-1711</t>
  </si>
  <si>
    <t>Instruction-General Supplies and Materials</t>
  </si>
  <si>
    <t>27166-1000-55817-1010-001069-0000</t>
  </si>
  <si>
    <t>Instruction-Student Travel</t>
  </si>
  <si>
    <t>27166-2150-53212-2000-001069-0000</t>
  </si>
  <si>
    <t>Speech Pathology and Audiology Services-Speech Therapists - Contracted</t>
  </si>
  <si>
    <t>BAR FY19-25</t>
  </si>
  <si>
    <t>Instruction-Other Professional/Technical Services</t>
  </si>
  <si>
    <t>27166-1000-53414-1010-001069-0000</t>
  </si>
  <si>
    <t>27166-1000-56113-1010-001069-0000</t>
  </si>
  <si>
    <t>Instruction-Software</t>
  </si>
  <si>
    <t>27166-2140-53215-2000-001069-0000</t>
  </si>
  <si>
    <t>Psychological Services-Psychologists - Contracted</t>
  </si>
  <si>
    <t>27166-1000-51100-2000-001069-1412</t>
  </si>
  <si>
    <t>27166-1000-56118-1010-001069-0000</t>
  </si>
  <si>
    <t>27166-2190-51100-0000-001069-1218</t>
  </si>
  <si>
    <t>27166-2190-52111-0000-001069-0000</t>
  </si>
  <si>
    <t>27166-2190-52112-0000-001069-0000</t>
  </si>
  <si>
    <t>27166-2190-52220-0000-001069-0000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</si>
</sst>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4" fontId="2" fillId="0" borderId="0" xfId="84" applyFont="1" applyAlignment="1">
      <alignment/>
    </xf>
    <xf numFmtId="0" fontId="1" fillId="0" borderId="0" xfId="100" applyFont="1">
      <alignment/>
      <protection/>
    </xf>
    <xf numFmtId="0" fontId="2" fillId="0" borderId="0" xfId="100">
      <alignment/>
      <protection/>
    </xf>
    <xf numFmtId="0" fontId="1" fillId="0" borderId="1" xfId="58" applyBorder="1">
      <alignment horizontal="left"/>
      <protection/>
    </xf>
    <xf numFmtId="44" fontId="1" fillId="0" borderId="1" xfId="84" applyFont="1" applyBorder="1" applyAlignment="1">
      <alignment horizontal="center"/>
    </xf>
    <xf numFmtId="0" fontId="1" fillId="0" borderId="0" xfId="100" applyFont="1" applyBorder="1">
      <alignment/>
      <protection/>
    </xf>
    <xf numFmtId="0" fontId="1" fillId="26" borderId="10" xfId="76">
      <alignment horizontal="left"/>
      <protection/>
    </xf>
    <xf numFmtId="0" fontId="2" fillId="26" borderId="1" xfId="39">
      <alignment horizontal="left"/>
      <protection/>
    </xf>
    <xf numFmtId="0" fontId="2" fillId="26" borderId="3" xfId="48">
      <alignment horizontal="left"/>
      <protection/>
    </xf>
    <xf numFmtId="44" fontId="1" fillId="0" borderId="0" xfId="84" applyFont="1" applyAlignment="1">
      <alignment horizontal="center"/>
    </xf>
    <xf numFmtId="0" fontId="2" fillId="0" borderId="0" xfId="100" applyFont="1">
      <alignment/>
      <protection/>
    </xf>
    <xf numFmtId="0" fontId="1" fillId="26" borderId="8" xfId="74" applyFont="1">
      <alignment horizontal="left"/>
      <protection/>
    </xf>
    <xf numFmtId="0" fontId="1" fillId="0" borderId="1" xfId="100" applyFont="1" applyBorder="1">
      <alignment/>
      <protection/>
    </xf>
    <xf numFmtId="44" fontId="1" fillId="0" borderId="0" xfId="84" applyFont="1" applyBorder="1" applyAlignment="1">
      <alignment/>
    </xf>
    <xf numFmtId="0" fontId="2" fillId="0" borderId="0" xfId="0" applyFont="1" applyAlignment="1">
      <alignment/>
    </xf>
    <xf numFmtId="44" fontId="2" fillId="0" borderId="0" xfId="84" applyFont="1" applyAlignment="1">
      <alignment/>
    </xf>
    <xf numFmtId="44" fontId="1" fillId="0" borderId="0" xfId="84" applyFont="1" applyAlignment="1">
      <alignment horizontal="center"/>
    </xf>
    <xf numFmtId="44" fontId="1" fillId="0" borderId="1" xfId="84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5" xfId="55" applyFont="1" applyBorder="1" applyAlignment="1">
      <alignment/>
    </xf>
    <xf numFmtId="49" fontId="2" fillId="0" borderId="0" xfId="65" applyFont="1" applyFill="1" applyBorder="1" applyAlignment="1">
      <alignment/>
    </xf>
    <xf numFmtId="44" fontId="2" fillId="0" borderId="0" xfId="55" applyFont="1" applyAlignment="1">
      <alignment/>
    </xf>
    <xf numFmtId="49" fontId="2" fillId="0" borderId="0" xfId="65" applyFont="1" applyBorder="1" applyAlignment="1">
      <alignment/>
    </xf>
    <xf numFmtId="44" fontId="2" fillId="0" borderId="0" xfId="0" applyNumberFormat="1" applyFont="1" applyAlignment="1">
      <alignment/>
    </xf>
    <xf numFmtId="49" fontId="2" fillId="0" borderId="0" xfId="67" applyFont="1" applyBorder="1" applyAlignment="1">
      <alignment/>
    </xf>
    <xf numFmtId="49" fontId="2" fillId="0" borderId="0" xfId="66" applyFont="1" applyBorder="1" applyAlignment="1">
      <alignment/>
    </xf>
    <xf numFmtId="44" fontId="2" fillId="0" borderId="0" xfId="55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100" applyFont="1" applyAlignment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3 2" xfId="44"/>
    <cellStyle name="ALSTEC Bottom Left 4" xfId="45"/>
    <cellStyle name="ALSTEC Bottom Left 5" xfId="46"/>
    <cellStyle name="ALSTEC Bottom Left 6" xfId="47"/>
    <cellStyle name="ALSTEC Bottom Right" xfId="48"/>
    <cellStyle name="ALSTEC Bottom Right 2" xfId="49"/>
    <cellStyle name="ALSTEC Bottom Right 3" xfId="50"/>
    <cellStyle name="ALSTEC Bottom Right 3 2" xfId="51"/>
    <cellStyle name="ALSTEC Bottom Right 4" xfId="52"/>
    <cellStyle name="ALSTEC Bottom Right 5" xfId="53"/>
    <cellStyle name="ALSTEC Bottom Right 6" xfId="54"/>
    <cellStyle name="ALSTEC Currency" xfId="55"/>
    <cellStyle name="ALSTEC Date" xfId="56"/>
    <cellStyle name="ALSTEC Date 2" xfId="57"/>
    <cellStyle name="ALSTEC Detail Header" xfId="58"/>
    <cellStyle name="ALSTEC Detail Header 2" xfId="59"/>
    <cellStyle name="ALSTEC DOUBLE" xfId="60"/>
    <cellStyle name="ALSTEC DOUBLE 2" xfId="61"/>
    <cellStyle name="ALSTEC DOUBLE 3" xfId="62"/>
    <cellStyle name="ALSTEC Left" xfId="63"/>
    <cellStyle name="ALSTEC Middle" xfId="64"/>
    <cellStyle name="ALSTEC Normal" xfId="65"/>
    <cellStyle name="ALSTEC Normal 2" xfId="66"/>
    <cellStyle name="ALSTEC Normal 3" xfId="67"/>
    <cellStyle name="ALSTEC Normal 4" xfId="68"/>
    <cellStyle name="ALSTEC Normal_Cash Disburements" xfId="69"/>
    <cellStyle name="ALSTEC Report Body" xfId="70"/>
    <cellStyle name="ALSTEC Right" xfId="71"/>
    <cellStyle name="ALSTEC Subtotal" xfId="72"/>
    <cellStyle name="ALSTEC Subtotal 2" xfId="73"/>
    <cellStyle name="ALSTEC Top" xfId="74"/>
    <cellStyle name="ALSTEC Top Left" xfId="75"/>
    <cellStyle name="ALSTEC Top Right" xfId="76"/>
    <cellStyle name="ALSTEC Total" xfId="77"/>
    <cellStyle name="ALSTEC Total 2" xfId="78"/>
    <cellStyle name="Bad" xfId="79"/>
    <cellStyle name="Calculation" xfId="80"/>
    <cellStyle name="Check Cell" xfId="81"/>
    <cellStyle name="Comma" xfId="82"/>
    <cellStyle name="Comma [0]" xfId="83"/>
    <cellStyle name="Currency" xfId="84"/>
    <cellStyle name="Currency [0]" xfId="85"/>
    <cellStyle name="Currency 2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2" xfId="98"/>
    <cellStyle name="Normal 3" xfId="99"/>
    <cellStyle name="Normal_Sheet1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15" zoomScaleNormal="115" zoomScalePageLayoutView="0" workbookViewId="0" topLeftCell="A1">
      <selection activeCell="A12" sqref="A12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30" t="s">
        <v>6</v>
      </c>
      <c r="B1" s="30"/>
      <c r="C1" s="30"/>
    </row>
    <row r="2" spans="1:3" ht="12.75">
      <c r="A2" s="2" t="s">
        <v>48</v>
      </c>
      <c r="B2" s="3"/>
      <c r="C2" s="3"/>
    </row>
    <row r="3" spans="1:3" ht="12.75">
      <c r="A3" s="2"/>
      <c r="B3" s="3"/>
      <c r="C3" s="3"/>
    </row>
    <row r="4" ht="12.75">
      <c r="A4" s="19" t="s">
        <v>12</v>
      </c>
    </row>
    <row r="5" ht="12.75">
      <c r="A5" s="19" t="s">
        <v>7</v>
      </c>
    </row>
    <row r="6" spans="1:5" ht="12.75">
      <c r="A6" s="12" t="s">
        <v>13</v>
      </c>
      <c r="B6" s="7"/>
      <c r="C6" s="1"/>
      <c r="D6" s="16"/>
      <c r="E6" s="16"/>
    </row>
    <row r="7" spans="1:5" ht="12.75">
      <c r="A7" s="8">
        <v>27166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15</v>
      </c>
      <c r="B11" s="24" t="s">
        <v>14</v>
      </c>
      <c r="C11" s="23">
        <v>51657</v>
      </c>
      <c r="D11" s="23">
        <v>33729</v>
      </c>
      <c r="E11" s="23">
        <f>C11+D11</f>
        <v>85386</v>
      </c>
    </row>
    <row r="12" spans="4:5" ht="12.75">
      <c r="D12" s="23"/>
      <c r="E12" s="23"/>
    </row>
    <row r="13" spans="2:5" ht="12.75">
      <c r="B13" s="22" t="s">
        <v>10</v>
      </c>
      <c r="C13" s="21">
        <f>SUM(C10:C12)</f>
        <v>51657</v>
      </c>
      <c r="D13" s="21">
        <f>SUM(D10:D12)</f>
        <v>33729</v>
      </c>
      <c r="E13" s="21">
        <f>SUM(E10:E12)</f>
        <v>85386</v>
      </c>
    </row>
    <row r="14" spans="4:5" ht="12.75">
      <c r="D14" s="23"/>
      <c r="E14" s="23"/>
    </row>
    <row r="15" spans="1:5" ht="12.75">
      <c r="A15" s="26" t="s">
        <v>16</v>
      </c>
      <c r="B15" s="26" t="s">
        <v>17</v>
      </c>
      <c r="C15" s="23">
        <v>20205</v>
      </c>
      <c r="D15" s="23">
        <v>11038</v>
      </c>
      <c r="E15" s="23">
        <f>C15+D15</f>
        <v>31243</v>
      </c>
    </row>
    <row r="16" spans="1:5" ht="12.75">
      <c r="A16" s="26" t="s">
        <v>18</v>
      </c>
      <c r="B16" s="26" t="s">
        <v>17</v>
      </c>
      <c r="C16" s="23">
        <v>3918</v>
      </c>
      <c r="D16" s="23">
        <v>2969</v>
      </c>
      <c r="E16" s="23">
        <f aca="true" t="shared" si="0" ref="E16:E26">C16+D16</f>
        <v>6887</v>
      </c>
    </row>
    <row r="17" spans="1:5" ht="12.75">
      <c r="A17" s="26" t="s">
        <v>55</v>
      </c>
      <c r="B17" s="26" t="s">
        <v>17</v>
      </c>
      <c r="C17" s="23">
        <v>0</v>
      </c>
      <c r="D17" s="23">
        <v>1222</v>
      </c>
      <c r="E17" s="23">
        <f t="shared" si="0"/>
        <v>1222</v>
      </c>
    </row>
    <row r="18" spans="1:5" ht="12.75">
      <c r="A18" s="26" t="s">
        <v>42</v>
      </c>
      <c r="B18" s="26" t="s">
        <v>17</v>
      </c>
      <c r="C18" s="23">
        <v>4599</v>
      </c>
      <c r="D18" s="23">
        <v>2729</v>
      </c>
      <c r="E18" s="23">
        <f t="shared" si="0"/>
        <v>7328</v>
      </c>
    </row>
    <row r="19" spans="1:5" ht="12.75">
      <c r="A19" s="26" t="s">
        <v>19</v>
      </c>
      <c r="B19" s="26" t="s">
        <v>17</v>
      </c>
      <c r="C19" s="23">
        <v>1663</v>
      </c>
      <c r="D19" s="23">
        <v>898</v>
      </c>
      <c r="E19" s="23">
        <f t="shared" si="0"/>
        <v>2561</v>
      </c>
    </row>
    <row r="20" spans="1:5" ht="12.75">
      <c r="A20" s="26" t="s">
        <v>20</v>
      </c>
      <c r="B20" s="26" t="s">
        <v>21</v>
      </c>
      <c r="C20" s="23">
        <v>0</v>
      </c>
      <c r="D20" s="23">
        <v>2623</v>
      </c>
      <c r="E20" s="23">
        <f t="shared" si="0"/>
        <v>2623</v>
      </c>
    </row>
    <row r="21" spans="1:5" ht="12.75">
      <c r="A21" s="26" t="s">
        <v>22</v>
      </c>
      <c r="B21" s="26" t="s">
        <v>23</v>
      </c>
      <c r="C21" s="23">
        <v>0</v>
      </c>
      <c r="D21" s="23">
        <v>377</v>
      </c>
      <c r="E21" s="23">
        <f t="shared" si="0"/>
        <v>377</v>
      </c>
    </row>
    <row r="22" spans="1:5" ht="12.75">
      <c r="A22" s="26" t="s">
        <v>24</v>
      </c>
      <c r="B22" s="26" t="s">
        <v>25</v>
      </c>
      <c r="C22" s="23">
        <v>0</v>
      </c>
      <c r="D22" s="23">
        <v>273</v>
      </c>
      <c r="E22" s="23">
        <f t="shared" si="0"/>
        <v>273</v>
      </c>
    </row>
    <row r="23" spans="1:5" ht="12.75">
      <c r="A23" s="26" t="s">
        <v>50</v>
      </c>
      <c r="B23" s="26" t="s">
        <v>49</v>
      </c>
      <c r="C23" s="23">
        <v>1033</v>
      </c>
      <c r="D23" s="23">
        <v>599</v>
      </c>
      <c r="E23" s="23">
        <f t="shared" si="0"/>
        <v>1632</v>
      </c>
    </row>
    <row r="24" spans="1:5" ht="12.75">
      <c r="A24" s="26" t="s">
        <v>44</v>
      </c>
      <c r="B24" s="26" t="s">
        <v>45</v>
      </c>
      <c r="C24" s="23">
        <v>325</v>
      </c>
      <c r="D24" s="23">
        <v>0</v>
      </c>
      <c r="E24" s="23">
        <f t="shared" si="0"/>
        <v>325</v>
      </c>
    </row>
    <row r="25" spans="1:5" ht="12.75">
      <c r="A25" s="26" t="s">
        <v>51</v>
      </c>
      <c r="B25" s="26" t="s">
        <v>52</v>
      </c>
      <c r="C25" s="23">
        <v>2400</v>
      </c>
      <c r="D25" s="23">
        <v>0</v>
      </c>
      <c r="E25" s="23">
        <f t="shared" si="0"/>
        <v>2400</v>
      </c>
    </row>
    <row r="26" spans="1:5" ht="12.75">
      <c r="A26" s="26" t="s">
        <v>56</v>
      </c>
      <c r="B26" s="26" t="s">
        <v>43</v>
      </c>
      <c r="C26" s="23">
        <v>3200</v>
      </c>
      <c r="D26" s="23">
        <v>3200</v>
      </c>
      <c r="E26" s="23">
        <f t="shared" si="0"/>
        <v>6400</v>
      </c>
    </row>
    <row r="27" spans="1:5" ht="12.75">
      <c r="A27" s="26"/>
      <c r="B27" s="26"/>
      <c r="C27" s="21">
        <f>SUM(C15:C26)</f>
        <v>37343</v>
      </c>
      <c r="D27" s="21">
        <f>SUM(D15:D26)</f>
        <v>25928</v>
      </c>
      <c r="E27" s="21">
        <f>SUM(E15:E26)</f>
        <v>63271</v>
      </c>
    </row>
    <row r="28" spans="1:4" ht="12.75">
      <c r="A28" s="26"/>
      <c r="B28" s="26"/>
      <c r="C28" s="23"/>
      <c r="D28" s="23"/>
    </row>
    <row r="29" spans="1:5" ht="12.75">
      <c r="A29" s="26" t="s">
        <v>26</v>
      </c>
      <c r="B29" s="26" t="s">
        <v>27</v>
      </c>
      <c r="C29" s="28">
        <v>2400</v>
      </c>
      <c r="D29" s="28">
        <v>870</v>
      </c>
      <c r="E29" s="29">
        <f aca="true" t="shared" si="1" ref="E29:E35">C29+D29</f>
        <v>3270</v>
      </c>
    </row>
    <row r="30" spans="1:5" ht="12.75">
      <c r="A30" s="26" t="s">
        <v>53</v>
      </c>
      <c r="B30" s="26" t="s">
        <v>54</v>
      </c>
      <c r="C30" s="28">
        <v>750</v>
      </c>
      <c r="D30" s="28">
        <v>0</v>
      </c>
      <c r="E30" s="29">
        <f t="shared" si="1"/>
        <v>750</v>
      </c>
    </row>
    <row r="31" spans="1:5" ht="12.75">
      <c r="A31" s="27" t="s">
        <v>46</v>
      </c>
      <c r="B31" s="27" t="s">
        <v>47</v>
      </c>
      <c r="C31" s="28">
        <v>0</v>
      </c>
      <c r="D31" s="28">
        <v>334</v>
      </c>
      <c r="E31" s="29">
        <f t="shared" si="1"/>
        <v>334</v>
      </c>
    </row>
    <row r="32" spans="1:5" ht="12.75">
      <c r="A32" s="26" t="s">
        <v>57</v>
      </c>
      <c r="B32" s="26" t="s">
        <v>38</v>
      </c>
      <c r="C32" s="28">
        <v>3719</v>
      </c>
      <c r="D32" s="28">
        <v>1944</v>
      </c>
      <c r="E32" s="29">
        <f t="shared" si="1"/>
        <v>5663</v>
      </c>
    </row>
    <row r="33" spans="1:5" ht="12.75">
      <c r="A33" s="26" t="s">
        <v>58</v>
      </c>
      <c r="B33" s="26" t="s">
        <v>39</v>
      </c>
      <c r="C33" s="23">
        <v>0</v>
      </c>
      <c r="D33" s="23">
        <v>270</v>
      </c>
      <c r="E33" s="25">
        <f t="shared" si="1"/>
        <v>270</v>
      </c>
    </row>
    <row r="34" spans="1:5" ht="12.75">
      <c r="A34" s="26" t="s">
        <v>59</v>
      </c>
      <c r="B34" s="26" t="s">
        <v>40</v>
      </c>
      <c r="C34" s="23">
        <v>0</v>
      </c>
      <c r="D34" s="23">
        <v>39</v>
      </c>
      <c r="E34" s="25">
        <f t="shared" si="1"/>
        <v>39</v>
      </c>
    </row>
    <row r="35" spans="1:5" ht="12.75">
      <c r="A35" s="26" t="s">
        <v>60</v>
      </c>
      <c r="B35" s="26" t="s">
        <v>41</v>
      </c>
      <c r="C35" s="23">
        <v>0</v>
      </c>
      <c r="D35" s="23">
        <v>28</v>
      </c>
      <c r="E35" s="25">
        <f t="shared" si="1"/>
        <v>28</v>
      </c>
    </row>
    <row r="36" spans="1:5" ht="12.75">
      <c r="A36" s="26"/>
      <c r="B36" s="27"/>
      <c r="C36" s="21">
        <f>SUM(C29:C35)</f>
        <v>6869</v>
      </c>
      <c r="D36" s="21">
        <f>SUM(D29:D35)</f>
        <v>3485</v>
      </c>
      <c r="E36" s="21">
        <f>SUM(E29:E35)</f>
        <v>10354</v>
      </c>
    </row>
    <row r="37" spans="1:5" ht="12.75">
      <c r="A37" s="26"/>
      <c r="B37" s="27"/>
      <c r="C37" s="28"/>
      <c r="D37" s="28"/>
      <c r="E37" s="28"/>
    </row>
    <row r="38" spans="1:5" ht="12.75">
      <c r="A38" s="26" t="s">
        <v>28</v>
      </c>
      <c r="B38" s="26" t="s">
        <v>29</v>
      </c>
      <c r="C38" s="21">
        <v>2291</v>
      </c>
      <c r="D38" s="21">
        <v>0</v>
      </c>
      <c r="E38" s="21">
        <f>C38+D38</f>
        <v>2291</v>
      </c>
    </row>
    <row r="39" spans="1:4" ht="12.75">
      <c r="A39" s="26"/>
      <c r="B39" s="26"/>
      <c r="C39" s="23"/>
      <c r="D39" s="23"/>
    </row>
    <row r="40" spans="1:5" ht="12.75">
      <c r="A40" s="26" t="s">
        <v>30</v>
      </c>
      <c r="B40" s="26" t="s">
        <v>31</v>
      </c>
      <c r="C40" s="23">
        <v>5154</v>
      </c>
      <c r="D40" s="23">
        <v>3678</v>
      </c>
      <c r="E40" s="25">
        <f>C40+D40</f>
        <v>8832</v>
      </c>
    </row>
    <row r="41" spans="1:5" ht="12.75">
      <c r="A41" s="26" t="s">
        <v>32</v>
      </c>
      <c r="B41" s="26" t="s">
        <v>33</v>
      </c>
      <c r="C41" s="23">
        <v>0</v>
      </c>
      <c r="D41" s="23">
        <v>511</v>
      </c>
      <c r="E41" s="25">
        <f>C41+D41</f>
        <v>511</v>
      </c>
    </row>
    <row r="42" spans="1:5" ht="12.75">
      <c r="A42" s="26" t="s">
        <v>34</v>
      </c>
      <c r="B42" s="26" t="s">
        <v>35</v>
      </c>
      <c r="C42" s="23">
        <v>0</v>
      </c>
      <c r="D42" s="23">
        <v>74</v>
      </c>
      <c r="E42" s="25">
        <f>C42+D42</f>
        <v>74</v>
      </c>
    </row>
    <row r="43" spans="1:5" ht="12.75">
      <c r="A43" s="26" t="s">
        <v>36</v>
      </c>
      <c r="B43" s="26" t="s">
        <v>37</v>
      </c>
      <c r="C43" s="23">
        <v>0</v>
      </c>
      <c r="D43" s="23">
        <v>53</v>
      </c>
      <c r="E43" s="25">
        <f>C43+D43</f>
        <v>53</v>
      </c>
    </row>
    <row r="44" spans="1:5" ht="12.75">
      <c r="A44" s="27"/>
      <c r="B44" s="27"/>
      <c r="C44" s="21">
        <f>SUM(C40:C43)</f>
        <v>5154</v>
      </c>
      <c r="D44" s="21">
        <f>SUM(D40:D43)</f>
        <v>4316</v>
      </c>
      <c r="E44" s="21">
        <f>SUM(E40:E43)</f>
        <v>9470</v>
      </c>
    </row>
    <row r="45" spans="1:4" ht="12.75">
      <c r="A45" s="27"/>
      <c r="B45" s="27"/>
      <c r="C45" s="23"/>
      <c r="D45" s="23"/>
    </row>
    <row r="46" spans="2:5" ht="12.75">
      <c r="B46" s="20" t="s">
        <v>11</v>
      </c>
      <c r="C46" s="21">
        <f>C27+C36+C38+C44</f>
        <v>51657</v>
      </c>
      <c r="D46" s="21">
        <f>D27+D36+D38+D44</f>
        <v>33729</v>
      </c>
      <c r="E46" s="21">
        <f>E27+E36+E38+E44</f>
        <v>85386</v>
      </c>
    </row>
    <row r="47" spans="2:5" ht="12.75">
      <c r="B47" s="15"/>
      <c r="D47"/>
      <c r="E47"/>
    </row>
    <row r="48" spans="2:5" ht="12.75">
      <c r="B48" s="15"/>
      <c r="D48"/>
      <c r="E48"/>
    </row>
    <row r="49" spans="2:5" ht="12.75">
      <c r="B49" s="15"/>
      <c r="D49"/>
      <c r="E49"/>
    </row>
    <row r="50" spans="1:5" ht="12.75">
      <c r="A50" t="s">
        <v>8</v>
      </c>
      <c r="B50" s="15"/>
      <c r="C50" t="s">
        <v>9</v>
      </c>
      <c r="D50"/>
      <c r="E50"/>
    </row>
    <row r="51" spans="2:5" ht="12.75">
      <c r="B51" s="15"/>
      <c r="D51"/>
      <c r="E51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2019-06-12T23:55:21Z</cp:lastPrinted>
  <dcterms:created xsi:type="dcterms:W3CDTF">2007-01-04T17:42:16Z</dcterms:created>
  <dcterms:modified xsi:type="dcterms:W3CDTF">2019-06-12T23:55:45Z</dcterms:modified>
  <cp:category/>
  <cp:version/>
  <cp:contentType/>
  <cp:contentStatus/>
</cp:coreProperties>
</file>